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öran\OneDrive\Dokument\1. Görans texter och bildspel\Karis hembygdsförening\KHF 2024\Föredragning och protokoll\Höstmöte 2024\"/>
    </mc:Choice>
  </mc:AlternateContent>
  <xr:revisionPtr revIDLastSave="0" documentId="13_ncr:1_{8E21D65C-9043-420F-8DE5-9D15F4FE5C9F}" xr6:coauthVersionLast="47" xr6:coauthVersionMax="47" xr10:uidLastSave="{00000000-0000-0000-0000-000000000000}"/>
  <bookViews>
    <workbookView xWindow="-110" yWindow="-110" windowWidth="19420" windowHeight="11020" xr2:uid="{804CD10F-2070-44FE-A6CF-D5A55C49F92D}"/>
  </bookViews>
  <sheets>
    <sheet name="Blad1" sheetId="1" r:id="rId1"/>
  </sheets>
  <definedNames>
    <definedName name="_xlnm.Print_Area" localSheetId="0">Blad1!$A$1:$D$62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54" i="1"/>
  <c r="C17" i="1" s="1"/>
  <c r="D30" i="1"/>
  <c r="C6" i="1"/>
  <c r="D36" i="1"/>
  <c r="D23" i="1"/>
  <c r="D24" i="1"/>
  <c r="D25" i="1"/>
  <c r="D26" i="1"/>
  <c r="D27" i="1"/>
  <c r="D28" i="1"/>
  <c r="D32" i="1"/>
  <c r="D33" i="1"/>
  <c r="D34" i="1"/>
  <c r="D35" i="1"/>
  <c r="D22" i="1"/>
  <c r="D37" i="1" s="1"/>
  <c r="C16" i="1" l="1"/>
  <c r="C18" i="1" s="1"/>
  <c r="E48" i="1"/>
</calcChain>
</file>

<file path=xl/sharedStrings.xml><?xml version="1.0" encoding="utf-8"?>
<sst xmlns="http://schemas.openxmlformats.org/spreadsheetml/2006/main" count="68" uniqueCount="50">
  <si>
    <t>Karis hembygdsförening rf</t>
  </si>
  <si>
    <t>1. Verksamhet</t>
  </si>
  <si>
    <t>Inkomster</t>
  </si>
  <si>
    <t>Resultat</t>
  </si>
  <si>
    <t xml:space="preserve"> +</t>
  </si>
  <si>
    <t>Medlemsavgifter</t>
  </si>
  <si>
    <t xml:space="preserve"> </t>
  </si>
  <si>
    <t>Hyror/fastighetsinkomster</t>
  </si>
  <si>
    <t>Försäljning/Servering</t>
  </si>
  <si>
    <t>Strandparkens röda stuga</t>
  </si>
  <si>
    <t>a. Hantverk</t>
  </si>
  <si>
    <t>b. Evenemang</t>
  </si>
  <si>
    <t>Resa och vandringar</t>
  </si>
  <si>
    <t>Föreningens möten</t>
  </si>
  <si>
    <t>Summa</t>
  </si>
  <si>
    <t>Utgifter</t>
  </si>
  <si>
    <t>Försäkringar</t>
  </si>
  <si>
    <t>Övriga utgifter</t>
  </si>
  <si>
    <t>Ständig medlem</t>
  </si>
  <si>
    <t>Hyra</t>
  </si>
  <si>
    <t>Storstugan (möte ---&gt; 3h)</t>
  </si>
  <si>
    <t>Storstugan + Nybergrummet (1 dag)</t>
  </si>
  <si>
    <t>Årsmedlem</t>
  </si>
  <si>
    <t>Storstugan  (1 dag)</t>
  </si>
  <si>
    <t>Inträdesavgift</t>
  </si>
  <si>
    <t>Utställningar</t>
  </si>
  <si>
    <t>Bidrag (SB.stiftelsen, von Julin. Skf, Staden)</t>
  </si>
  <si>
    <t>Flere uthyrningar (mer än 5 gånger)</t>
  </si>
  <si>
    <t>SB-stiftelsen</t>
  </si>
  <si>
    <t>von Julin</t>
  </si>
  <si>
    <t>Raseborg</t>
  </si>
  <si>
    <t>Sv.kult.fonden</t>
  </si>
  <si>
    <t>SUMMA</t>
  </si>
  <si>
    <t>Bidrag som sökes (för föreningens verksamhet)</t>
  </si>
  <si>
    <t>Föreläsningar</t>
  </si>
  <si>
    <t>Karis digiverkstad</t>
  </si>
  <si>
    <t>Karis digverkstad, licenser, bredband</t>
  </si>
  <si>
    <t>Budget för år 2025</t>
  </si>
  <si>
    <t>Underhåll och skötsel av gården, byggnaden och inventarier</t>
  </si>
  <si>
    <t>Föreläsningar, seminarier</t>
  </si>
  <si>
    <t>15*60</t>
  </si>
  <si>
    <t>Medlemsavgifter, medlemsförmån</t>
  </si>
  <si>
    <t>Karis 700</t>
  </si>
  <si>
    <t>a. Arkeologi</t>
  </si>
  <si>
    <t>b.Publikationsprojekt</t>
  </si>
  <si>
    <t>Skild budget i bilaga</t>
  </si>
  <si>
    <t>Skild plan i bilaga</t>
  </si>
  <si>
    <t>Fastighetsutgifter (vatten, el, ved, arrende mm)</t>
  </si>
  <si>
    <t>enl. överenskommelse</t>
  </si>
  <si>
    <t>Bilaga 2 Höstmöte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</si>
</sst>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44" fontId="0" fillId="0" borderId="0" xfId="1" applyFont="1"/>
    <xf numFmtId="44" fontId="4" fillId="0" borderId="0" xfId="1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44" fontId="0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0" fontId="8" fillId="0" borderId="0" xfId="0" applyFont="1"/>
    <xf numFmtId="44" fontId="0" fillId="0" borderId="0" xfId="0" applyNumberFormat="1"/>
    <xf numFmtId="44" fontId="10" fillId="0" borderId="0" xfId="1" applyFont="1"/>
    <xf numFmtId="0" fontId="12" fillId="0" borderId="0" xfId="0" applyFont="1" applyAlignment="1">
      <alignment vertical="center"/>
    </xf>
    <xf numFmtId="4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/>
    <xf numFmtId="44" fontId="5" fillId="0" borderId="1" xfId="1" applyFont="1" applyBorder="1" applyAlignment="1">
      <alignment horizontal="right" vertical="center"/>
    </xf>
    <xf numFmtId="0" fontId="9" fillId="0" borderId="1" xfId="0" applyFont="1" applyBorder="1"/>
    <xf numFmtId="44" fontId="11" fillId="0" borderId="1" xfId="1" applyFont="1" applyBorder="1"/>
    <xf numFmtId="44" fontId="0" fillId="0" borderId="1" xfId="1" applyFont="1" applyBorder="1"/>
    <xf numFmtId="6" fontId="0" fillId="0" borderId="1" xfId="1" applyNumberFormat="1" applyFont="1" applyBorder="1"/>
    <xf numFmtId="44" fontId="8" fillId="0" borderId="1" xfId="1" applyFont="1" applyBorder="1"/>
    <xf numFmtId="44" fontId="6" fillId="0" borderId="2" xfId="1" applyFont="1" applyBorder="1" applyAlignment="1">
      <alignment horizontal="right" vertical="center"/>
    </xf>
    <xf numFmtId="44" fontId="5" fillId="0" borderId="2" xfId="1" applyFont="1" applyBorder="1" applyAlignment="1">
      <alignment horizontal="right" vertical="center"/>
    </xf>
    <xf numFmtId="44" fontId="4" fillId="0" borderId="2" xfId="1" applyFont="1" applyBorder="1"/>
    <xf numFmtId="44" fontId="0" fillId="0" borderId="2" xfId="1" applyFont="1" applyBorder="1"/>
    <xf numFmtId="44" fontId="8" fillId="0" borderId="2" xfId="1" applyFont="1" applyBorder="1"/>
    <xf numFmtId="0" fontId="6" fillId="0" borderId="1" xfId="0" applyFont="1" applyBorder="1" applyAlignment="1">
      <alignment vertical="center"/>
    </xf>
    <xf numFmtId="44" fontId="6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4" fontId="8" fillId="0" borderId="1" xfId="1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8" fillId="0" borderId="1" xfId="0" applyFont="1" applyBorder="1"/>
    <xf numFmtId="44" fontId="3" fillId="0" borderId="2" xfId="1" applyFont="1" applyBorder="1" applyAlignment="1">
      <alignment horizontal="right" vertical="center"/>
    </xf>
    <xf numFmtId="0" fontId="13" fillId="0" borderId="0" xfId="0" applyFont="1"/>
    <xf numFmtId="44" fontId="13" fillId="0" borderId="0" xfId="0" applyNumberFormat="1" applyFont="1"/>
    <xf numFmtId="0" fontId="3" fillId="0" borderId="0" xfId="0" applyFont="1" applyAlignment="1">
      <alignment horizontal="center" vertical="center"/>
    </xf>
    <xf numFmtId="44" fontId="3" fillId="0" borderId="1" xfId="1" applyFont="1" applyBorder="1" applyAlignment="1">
      <alignment horizontal="right" vertical="center"/>
    </xf>
    <xf numFmtId="44" fontId="7" fillId="0" borderId="1" xfId="0" applyNumberFormat="1" applyFont="1" applyBorder="1" applyAlignment="1">
      <alignment horizontal="right" vertical="center"/>
    </xf>
    <xf numFmtId="44" fontId="6" fillId="0" borderId="1" xfId="1" applyFont="1" applyBorder="1" applyAlignment="1">
      <alignment horizontal="right" vertical="center"/>
    </xf>
    <xf numFmtId="8" fontId="6" fillId="0" borderId="0" xfId="0" applyNumberFormat="1" applyFont="1" applyAlignment="1">
      <alignment horizontal="right" vertical="center"/>
    </xf>
    <xf numFmtId="8" fontId="5" fillId="0" borderId="0" xfId="0" applyNumberFormat="1" applyFont="1" applyAlignment="1">
      <alignment horizontal="right" vertical="center"/>
    </xf>
    <xf numFmtId="8" fontId="3" fillId="0" borderId="0" xfId="1" applyNumberFormat="1" applyFont="1" applyBorder="1" applyAlignment="1">
      <alignment horizontal="right" vertical="center"/>
    </xf>
    <xf numFmtId="8" fontId="5" fillId="0" borderId="0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44" fontId="0" fillId="0" borderId="0" xfId="1" applyFont="1" applyBorder="1"/>
    <xf numFmtId="44" fontId="8" fillId="0" borderId="0" xfId="1" applyFont="1" applyBorder="1"/>
    <xf numFmtId="0" fontId="6" fillId="0" borderId="0" xfId="0" applyFont="1" applyAlignment="1">
      <alignment horizontal="right" vertical="center"/>
    </xf>
    <xf numFmtId="44" fontId="0" fillId="0" borderId="3" xfId="1" applyFont="1" applyBorder="1"/>
    <xf numFmtId="44" fontId="0" fillId="0" borderId="4" xfId="1" applyFont="1" applyBorder="1"/>
    <xf numFmtId="44" fontId="8" fillId="0" borderId="0" xfId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51DCF-EA14-45C8-93C1-20131C458E45}">
  <sheetPr>
    <pageSetUpPr fitToPage="1"/>
  </sheetPr>
  <dimension ref="A1:H64"/>
  <sheetViews>
    <sheetView tabSelected="1" topLeftCell="A52" zoomScaleNormal="100" workbookViewId="0">
      <selection activeCell="B2" sqref="B2"/>
    </sheetView>
  </sheetViews>
  <sheetFormatPr defaultRowHeight="14.5" x14ac:dyDescent="0.35"/>
  <cols>
    <col min="1" max="1" width="47" bestFit="1" customWidth="1"/>
    <col min="2" max="2" width="21.7265625" style="2" bestFit="1" customWidth="1"/>
    <col min="3" max="3" width="13.90625" style="2" bestFit="1" customWidth="1"/>
    <col min="4" max="5" width="14.81640625" bestFit="1" customWidth="1"/>
    <col min="7" max="8" width="10.453125" bestFit="1" customWidth="1"/>
  </cols>
  <sheetData>
    <row r="1" spans="1:5" ht="25" x14ac:dyDescent="0.35">
      <c r="A1" s="1" t="s">
        <v>0</v>
      </c>
      <c r="B1" s="6"/>
    </row>
    <row r="2" spans="1:5" ht="15.5" x14ac:dyDescent="0.35">
      <c r="A2" s="11" t="s">
        <v>37</v>
      </c>
      <c r="B2" s="54" t="s">
        <v>49</v>
      </c>
      <c r="D2" s="4"/>
      <c r="E2" s="4"/>
    </row>
    <row r="3" spans="1:5" x14ac:dyDescent="0.35">
      <c r="A3" s="4"/>
      <c r="B3" s="7"/>
      <c r="C3" s="3"/>
      <c r="D3" s="4"/>
      <c r="E3" s="4"/>
    </row>
    <row r="4" spans="1:5" ht="15.5" x14ac:dyDescent="0.35">
      <c r="A4" s="5" t="s">
        <v>1</v>
      </c>
      <c r="B4" s="7"/>
      <c r="C4" s="14" t="s">
        <v>2</v>
      </c>
      <c r="D4" s="15" t="s">
        <v>6</v>
      </c>
      <c r="E4" s="40"/>
    </row>
    <row r="5" spans="1:5" ht="15.5" x14ac:dyDescent="0.35">
      <c r="A5" s="40" t="s">
        <v>2</v>
      </c>
      <c r="B5" s="7"/>
      <c r="C5" s="14" t="s">
        <v>4</v>
      </c>
      <c r="D5" s="15" t="s">
        <v>6</v>
      </c>
      <c r="E5" s="38"/>
    </row>
    <row r="6" spans="1:5" x14ac:dyDescent="0.35">
      <c r="A6" s="29" t="s">
        <v>5</v>
      </c>
      <c r="B6" s="30" t="s">
        <v>40</v>
      </c>
      <c r="C6" s="24">
        <f>15*60</f>
        <v>900</v>
      </c>
      <c r="D6" s="16"/>
      <c r="E6" s="44"/>
    </row>
    <row r="7" spans="1:5" x14ac:dyDescent="0.35">
      <c r="A7" s="29" t="s">
        <v>7</v>
      </c>
      <c r="B7" s="30" t="s">
        <v>6</v>
      </c>
      <c r="C7" s="24">
        <v>1500</v>
      </c>
      <c r="D7" s="16"/>
      <c r="E7" s="44"/>
    </row>
    <row r="8" spans="1:5" x14ac:dyDescent="0.35">
      <c r="A8" s="29" t="s">
        <v>8</v>
      </c>
      <c r="B8" s="30" t="s">
        <v>6</v>
      </c>
      <c r="C8" s="24">
        <v>500</v>
      </c>
      <c r="D8" s="16"/>
      <c r="E8" s="44"/>
    </row>
    <row r="9" spans="1:5" x14ac:dyDescent="0.35">
      <c r="A9" s="29" t="s">
        <v>9</v>
      </c>
      <c r="B9" s="31" t="s">
        <v>6</v>
      </c>
      <c r="C9" s="24" t="s">
        <v>6</v>
      </c>
      <c r="D9" s="16"/>
      <c r="E9" s="44"/>
    </row>
    <row r="10" spans="1:5" x14ac:dyDescent="0.35">
      <c r="A10" s="32" t="s">
        <v>10</v>
      </c>
      <c r="B10" s="31"/>
      <c r="C10" s="24">
        <v>100</v>
      </c>
      <c r="D10" s="16"/>
      <c r="E10" s="44"/>
    </row>
    <row r="11" spans="1:5" x14ac:dyDescent="0.35">
      <c r="A11" s="32" t="s">
        <v>11</v>
      </c>
      <c r="B11" s="31"/>
      <c r="C11" s="24">
        <v>200</v>
      </c>
      <c r="D11" s="16"/>
      <c r="E11" s="44"/>
    </row>
    <row r="12" spans="1:5" x14ac:dyDescent="0.35">
      <c r="A12" s="29" t="s">
        <v>34</v>
      </c>
      <c r="B12" s="31" t="s">
        <v>6</v>
      </c>
      <c r="C12" s="24">
        <v>200</v>
      </c>
      <c r="D12" s="16"/>
      <c r="E12" s="44"/>
    </row>
    <row r="13" spans="1:5" x14ac:dyDescent="0.35">
      <c r="A13" s="29" t="s">
        <v>35</v>
      </c>
      <c r="B13" s="31"/>
      <c r="C13" s="24">
        <v>100</v>
      </c>
      <c r="D13" s="17"/>
      <c r="E13" s="44"/>
    </row>
    <row r="14" spans="1:5" x14ac:dyDescent="0.35">
      <c r="A14" s="29" t="s">
        <v>12</v>
      </c>
      <c r="B14" s="31"/>
      <c r="C14" s="24">
        <v>100</v>
      </c>
      <c r="D14" s="16"/>
      <c r="E14" s="44"/>
    </row>
    <row r="15" spans="1:5" x14ac:dyDescent="0.35">
      <c r="A15" s="29" t="s">
        <v>13</v>
      </c>
      <c r="B15" s="31"/>
      <c r="C15" s="24">
        <v>0</v>
      </c>
      <c r="D15" s="16"/>
      <c r="E15" s="44"/>
    </row>
    <row r="16" spans="1:5" s="8" customFormat="1" x14ac:dyDescent="0.35">
      <c r="A16" s="33" t="s">
        <v>32</v>
      </c>
      <c r="B16" s="34"/>
      <c r="C16" s="25">
        <f>SUM(C6:C15)</f>
        <v>3600</v>
      </c>
      <c r="D16" s="19"/>
      <c r="E16" s="45"/>
    </row>
    <row r="17" spans="1:8" x14ac:dyDescent="0.35">
      <c r="A17" s="29" t="s">
        <v>26</v>
      </c>
      <c r="B17" s="30"/>
      <c r="C17" s="24">
        <f>C54</f>
        <v>16400</v>
      </c>
      <c r="D17" s="16"/>
      <c r="E17" s="44"/>
      <c r="G17" s="9"/>
    </row>
    <row r="18" spans="1:8" ht="15.5" x14ac:dyDescent="0.35">
      <c r="A18" s="15" t="s">
        <v>14</v>
      </c>
      <c r="B18" s="14"/>
      <c r="C18" s="37">
        <f>SUM(C16:C17)</f>
        <v>20000</v>
      </c>
      <c r="D18" s="41"/>
      <c r="E18" s="46"/>
      <c r="H18" s="9"/>
    </row>
    <row r="19" spans="1:8" x14ac:dyDescent="0.35">
      <c r="A19" s="13"/>
      <c r="B19" s="12"/>
      <c r="C19" s="25"/>
      <c r="D19" s="18"/>
      <c r="E19" s="47"/>
      <c r="H19" s="9"/>
    </row>
    <row r="20" spans="1:8" s="38" customFormat="1" ht="15.5" x14ac:dyDescent="0.35">
      <c r="A20" s="15" t="s">
        <v>15</v>
      </c>
      <c r="B20" s="14"/>
      <c r="C20" s="37"/>
      <c r="D20" s="15" t="s">
        <v>15</v>
      </c>
      <c r="E20" s="46"/>
      <c r="H20" s="39"/>
    </row>
    <row r="21" spans="1:8" x14ac:dyDescent="0.35">
      <c r="B21" s="35"/>
      <c r="C21" s="26"/>
      <c r="D21" s="16"/>
    </row>
    <row r="22" spans="1:8" x14ac:dyDescent="0.35">
      <c r="A22" s="29" t="s">
        <v>41</v>
      </c>
      <c r="B22" s="35"/>
      <c r="C22" s="24">
        <v>400</v>
      </c>
      <c r="D22" s="42">
        <f t="shared" ref="D22:D36" si="0">-C22</f>
        <v>-400</v>
      </c>
    </row>
    <row r="23" spans="1:8" x14ac:dyDescent="0.35">
      <c r="A23" s="29" t="s">
        <v>16</v>
      </c>
      <c r="B23" s="30"/>
      <c r="C23" s="24">
        <v>1200</v>
      </c>
      <c r="D23" s="42">
        <f t="shared" si="0"/>
        <v>-1200</v>
      </c>
    </row>
    <row r="24" spans="1:8" x14ac:dyDescent="0.35">
      <c r="A24" s="29" t="s">
        <v>47</v>
      </c>
      <c r="B24" s="30"/>
      <c r="C24" s="24">
        <v>5000</v>
      </c>
      <c r="D24" s="42">
        <f t="shared" si="0"/>
        <v>-5000</v>
      </c>
    </row>
    <row r="25" spans="1:8" x14ac:dyDescent="0.35">
      <c r="A25" s="29" t="s">
        <v>38</v>
      </c>
      <c r="B25" s="30"/>
      <c r="C25" s="24">
        <v>3000</v>
      </c>
      <c r="D25" s="42">
        <f t="shared" si="0"/>
        <v>-3000</v>
      </c>
    </row>
    <row r="26" spans="1:8" x14ac:dyDescent="0.35">
      <c r="A26" s="29" t="s">
        <v>9</v>
      </c>
      <c r="B26" s="30" t="s">
        <v>6</v>
      </c>
      <c r="C26" s="24"/>
      <c r="D26" s="42">
        <f t="shared" si="0"/>
        <v>0</v>
      </c>
    </row>
    <row r="27" spans="1:8" x14ac:dyDescent="0.35">
      <c r="A27" s="32" t="s">
        <v>10</v>
      </c>
      <c r="B27" s="31" t="s">
        <v>6</v>
      </c>
      <c r="C27" s="24">
        <v>1000</v>
      </c>
      <c r="D27" s="42">
        <f t="shared" si="0"/>
        <v>-1000</v>
      </c>
    </row>
    <row r="28" spans="1:8" x14ac:dyDescent="0.35">
      <c r="A28" s="32" t="s">
        <v>11</v>
      </c>
      <c r="B28" s="31"/>
      <c r="C28" s="24">
        <v>1000</v>
      </c>
      <c r="D28" s="42">
        <f t="shared" si="0"/>
        <v>-1000</v>
      </c>
    </row>
    <row r="29" spans="1:8" x14ac:dyDescent="0.35">
      <c r="A29" s="48" t="s">
        <v>42</v>
      </c>
      <c r="B29" s="31"/>
      <c r="C29" s="24"/>
      <c r="D29" s="42"/>
    </row>
    <row r="30" spans="1:8" x14ac:dyDescent="0.35">
      <c r="A30" s="51" t="s">
        <v>43</v>
      </c>
      <c r="B30" s="31"/>
      <c r="C30" s="24">
        <v>4000</v>
      </c>
      <c r="D30" s="42">
        <f>-C30</f>
        <v>-4000</v>
      </c>
    </row>
    <row r="31" spans="1:8" x14ac:dyDescent="0.35">
      <c r="A31" s="51" t="s">
        <v>44</v>
      </c>
      <c r="B31" s="31" t="s">
        <v>46</v>
      </c>
      <c r="C31" s="2" t="s">
        <v>45</v>
      </c>
    </row>
    <row r="32" spans="1:8" x14ac:dyDescent="0.35">
      <c r="A32" s="29" t="s">
        <v>39</v>
      </c>
      <c r="B32" s="31"/>
      <c r="C32" s="24">
        <v>1100</v>
      </c>
      <c r="D32" s="42">
        <f t="shared" si="0"/>
        <v>-1100</v>
      </c>
    </row>
    <row r="33" spans="1:8" x14ac:dyDescent="0.35">
      <c r="A33" s="29" t="s">
        <v>36</v>
      </c>
      <c r="B33" s="30"/>
      <c r="C33" s="24">
        <v>600</v>
      </c>
      <c r="D33" s="42">
        <f t="shared" si="0"/>
        <v>-600</v>
      </c>
    </row>
    <row r="34" spans="1:8" x14ac:dyDescent="0.35">
      <c r="A34" s="29" t="s">
        <v>12</v>
      </c>
      <c r="B34" s="30" t="s">
        <v>6</v>
      </c>
      <c r="C34" s="24">
        <v>1500</v>
      </c>
      <c r="D34" s="42">
        <f t="shared" si="0"/>
        <v>-1500</v>
      </c>
      <c r="H34" s="9"/>
    </row>
    <row r="35" spans="1:8" x14ac:dyDescent="0.35">
      <c r="A35" s="29" t="s">
        <v>13</v>
      </c>
      <c r="B35" s="30"/>
      <c r="C35" s="24">
        <v>200</v>
      </c>
      <c r="D35" s="42">
        <f t="shared" si="0"/>
        <v>-200</v>
      </c>
    </row>
    <row r="36" spans="1:8" x14ac:dyDescent="0.35">
      <c r="A36" s="29" t="s">
        <v>17</v>
      </c>
      <c r="B36" s="30"/>
      <c r="C36" s="24">
        <v>1000</v>
      </c>
      <c r="D36" s="42">
        <f t="shared" si="0"/>
        <v>-1000</v>
      </c>
    </row>
    <row r="37" spans="1:8" ht="15.5" x14ac:dyDescent="0.35">
      <c r="A37" s="15" t="s">
        <v>3</v>
      </c>
      <c r="B37" s="30"/>
      <c r="C37" s="43">
        <f>SUM(C22:C36)</f>
        <v>20000</v>
      </c>
      <c r="D37" s="42">
        <f>SUM(D22:D36)</f>
        <v>-20000</v>
      </c>
    </row>
    <row r="38" spans="1:8" x14ac:dyDescent="0.35">
      <c r="A38" s="36" t="s">
        <v>5</v>
      </c>
      <c r="B38" s="52"/>
      <c r="C38" s="10"/>
    </row>
    <row r="39" spans="1:8" x14ac:dyDescent="0.35">
      <c r="A39" s="17" t="s">
        <v>22</v>
      </c>
      <c r="B39" s="20">
        <v>15</v>
      </c>
    </row>
    <row r="40" spans="1:8" x14ac:dyDescent="0.35">
      <c r="A40" s="17" t="s">
        <v>18</v>
      </c>
      <c r="B40" s="20">
        <v>150</v>
      </c>
    </row>
    <row r="41" spans="1:8" x14ac:dyDescent="0.35">
      <c r="A41" s="17"/>
      <c r="B41" s="52"/>
      <c r="C41" s="10"/>
    </row>
    <row r="42" spans="1:8" x14ac:dyDescent="0.35">
      <c r="A42" s="36" t="s">
        <v>19</v>
      </c>
      <c r="B42" s="20"/>
      <c r="C42" s="10"/>
    </row>
    <row r="43" spans="1:8" x14ac:dyDescent="0.35">
      <c r="A43" s="17" t="s">
        <v>20</v>
      </c>
      <c r="B43" s="20">
        <v>60</v>
      </c>
    </row>
    <row r="44" spans="1:8" x14ac:dyDescent="0.35">
      <c r="A44" s="17" t="s">
        <v>23</v>
      </c>
      <c r="B44" s="20">
        <v>120</v>
      </c>
    </row>
    <row r="45" spans="1:8" x14ac:dyDescent="0.35">
      <c r="A45" s="17" t="s">
        <v>21</v>
      </c>
      <c r="B45" s="20">
        <v>180</v>
      </c>
    </row>
    <row r="46" spans="1:8" x14ac:dyDescent="0.35">
      <c r="A46" s="17" t="s">
        <v>27</v>
      </c>
      <c r="B46" s="21" t="s">
        <v>48</v>
      </c>
    </row>
    <row r="47" spans="1:8" x14ac:dyDescent="0.35">
      <c r="A47" s="36" t="s">
        <v>25</v>
      </c>
      <c r="B47" s="53"/>
    </row>
    <row r="48" spans="1:8" x14ac:dyDescent="0.35">
      <c r="A48" s="17" t="s">
        <v>24</v>
      </c>
      <c r="B48" s="22">
        <v>10</v>
      </c>
      <c r="E48">
        <f ca="1">E48</f>
        <v>0</v>
      </c>
    </row>
    <row r="49" spans="1:3" x14ac:dyDescent="0.35">
      <c r="A49" s="17"/>
      <c r="B49" s="21"/>
    </row>
    <row r="50" spans="1:3" x14ac:dyDescent="0.35">
      <c r="A50" s="36" t="s">
        <v>33</v>
      </c>
      <c r="B50" s="21" t="s">
        <v>28</v>
      </c>
      <c r="C50" s="27">
        <v>5000</v>
      </c>
    </row>
    <row r="51" spans="1:3" x14ac:dyDescent="0.35">
      <c r="A51" s="36"/>
      <c r="B51" s="21" t="s">
        <v>29</v>
      </c>
      <c r="C51" s="27">
        <v>4000</v>
      </c>
    </row>
    <row r="52" spans="1:3" x14ac:dyDescent="0.35">
      <c r="A52" s="17"/>
      <c r="B52" s="21" t="s">
        <v>30</v>
      </c>
      <c r="C52" s="27">
        <v>2400</v>
      </c>
    </row>
    <row r="53" spans="1:3" x14ac:dyDescent="0.35">
      <c r="A53" s="17"/>
      <c r="B53" s="21" t="s">
        <v>31</v>
      </c>
      <c r="C53" s="27">
        <v>5000</v>
      </c>
    </row>
    <row r="54" spans="1:3" x14ac:dyDescent="0.35">
      <c r="A54" s="17"/>
      <c r="B54" s="23" t="s">
        <v>32</v>
      </c>
      <c r="C54" s="28">
        <f>SUM(C50:C53)</f>
        <v>16400</v>
      </c>
    </row>
    <row r="56" spans="1:3" x14ac:dyDescent="0.35">
      <c r="A56" s="8"/>
      <c r="C56" s="49"/>
    </row>
    <row r="57" spans="1:3" x14ac:dyDescent="0.35">
      <c r="B57" s="49"/>
      <c r="C57" s="49"/>
    </row>
    <row r="58" spans="1:3" x14ac:dyDescent="0.35">
      <c r="B58" s="49"/>
      <c r="C58" s="49"/>
    </row>
    <row r="59" spans="1:3" x14ac:dyDescent="0.35">
      <c r="B59" s="49"/>
      <c r="C59" s="50"/>
    </row>
    <row r="60" spans="1:3" x14ac:dyDescent="0.35">
      <c r="B60" s="50"/>
      <c r="C60" s="49"/>
    </row>
    <row r="61" spans="1:3" x14ac:dyDescent="0.35">
      <c r="B61" s="49"/>
      <c r="C61" s="49"/>
    </row>
    <row r="62" spans="1:3" x14ac:dyDescent="0.35">
      <c r="A62" s="8"/>
      <c r="B62" s="49"/>
      <c r="C62" s="50"/>
    </row>
    <row r="63" spans="1:3" x14ac:dyDescent="0.35">
      <c r="B63" s="50"/>
      <c r="C63" s="49"/>
    </row>
    <row r="64" spans="1:3" x14ac:dyDescent="0.35">
      <c r="B64" s="49"/>
    </row>
  </sheetData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</dc:creator>
  <cp:lastModifiedBy>Göran Fagerstedt</cp:lastModifiedBy>
  <cp:lastPrinted>2024-11-03T07:57:09Z</cp:lastPrinted>
  <dcterms:created xsi:type="dcterms:W3CDTF">2021-10-26T08:44:20Z</dcterms:created>
  <dcterms:modified xsi:type="dcterms:W3CDTF">2024-11-05T14:36:24Z</dcterms:modified>
</cp:coreProperties>
</file>